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epank\Desktop\IP telefonie\"/>
    </mc:Choice>
  </mc:AlternateContent>
  <bookViews>
    <workbookView xWindow="360" yWindow="75" windowWidth="16275" windowHeight="97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37" i="1" l="1"/>
  <c r="E36" i="1" l="1"/>
  <c r="E35" i="1"/>
  <c r="E34" i="1"/>
  <c r="E33" i="1"/>
  <c r="E28" i="1"/>
  <c r="E27" i="1"/>
  <c r="E26" i="1"/>
  <c r="E25" i="1"/>
  <c r="E24" i="1"/>
  <c r="E39" i="1" l="1"/>
  <c r="E30" i="1"/>
  <c r="E19" i="1"/>
  <c r="E18" i="1"/>
  <c r="E17" i="1"/>
  <c r="E16" i="1"/>
  <c r="E11" i="1"/>
  <c r="E10" i="1"/>
  <c r="E9" i="1"/>
  <c r="E8" i="1"/>
  <c r="E7" i="1"/>
  <c r="E6" i="1"/>
  <c r="E5" i="1"/>
  <c r="E4" i="1"/>
  <c r="E21" i="1" l="1"/>
  <c r="E13" i="1"/>
  <c r="E41" i="1" l="1"/>
  <c r="E43" i="1" s="1"/>
  <c r="E44" i="1" s="1"/>
</calcChain>
</file>

<file path=xl/sharedStrings.xml><?xml version="1.0" encoding="utf-8"?>
<sst xmlns="http://schemas.openxmlformats.org/spreadsheetml/2006/main" count="74" uniqueCount="54">
  <si>
    <t>Mfr Part #</t>
  </si>
  <si>
    <t>Popis</t>
  </si>
  <si>
    <t>ks</t>
  </si>
  <si>
    <t>Cena v Kč/ks bez DPH</t>
  </si>
  <si>
    <t>Cena celkem v Kč bez DPH</t>
  </si>
  <si>
    <t>CP-8861-K9=</t>
  </si>
  <si>
    <t>CP-BEKEM=</t>
  </si>
  <si>
    <t>HW - Cena celkem v Kč bez DPH</t>
  </si>
  <si>
    <t>Cena v Kč/ks/rok bez DPH</t>
  </si>
  <si>
    <t xml:space="preserve">Hardware Part #: CP-8861-K9=
</t>
  </si>
  <si>
    <t xml:space="preserve">Hardware Part #: CP-BEKEM=
</t>
  </si>
  <si>
    <t>Sazba DPH v %</t>
  </si>
  <si>
    <t>Výše DPH v Kč</t>
  </si>
  <si>
    <t>Cisco IP Phone 8861</t>
  </si>
  <si>
    <t>Cisco IP Phone 8800 Key Expansion Module</t>
  </si>
  <si>
    <t>VG310</t>
  </si>
  <si>
    <t>Modular 24 FXS Port VoIP Gatewaywith PVDM3-64</t>
  </si>
  <si>
    <t>CFZ41B32C-5M0</t>
  </si>
  <si>
    <t>Datový kabel+panel pro VG310</t>
  </si>
  <si>
    <t>2309-820-104</t>
  </si>
  <si>
    <t>Jabra BIZ 2300 Duo Type: 82 E-STD, Noice Cancelling microphone boom FreeSpin (headband)</t>
  </si>
  <si>
    <t>8800-00-37</t>
  </si>
  <si>
    <t>Konverzní kabel pro sluchátka Jabra</t>
  </si>
  <si>
    <t>Blynclight Standard</t>
  </si>
  <si>
    <t>Embrava Blynclight Standard</t>
  </si>
  <si>
    <t>Servisní podpora 24x7xNBD na jeden rok pro 20 ks zařízení</t>
  </si>
  <si>
    <t xml:space="preserve">Hardware Part #: VG310
</t>
  </si>
  <si>
    <t>Podpora HW - Cena celkem v Kč bez DPH</t>
  </si>
  <si>
    <t>Servisní podpora 24x7xNBD na tři roky pro 2 ks zařízení</t>
  </si>
  <si>
    <t>LIC-CUCM-11X-ENH-A</t>
  </si>
  <si>
    <t>UC Manager-11.x Enhanced Single User License</t>
  </si>
  <si>
    <t>LIC-CUCM-11X-ESS-A</t>
  </si>
  <si>
    <t>UC Manager-11.x Essential User License</t>
  </si>
  <si>
    <t>ZQM-CR</t>
  </si>
  <si>
    <t>ZOOM Call Recording - with contact integration</t>
  </si>
  <si>
    <t>Software</t>
  </si>
  <si>
    <t>UNITYCN11-STD-USR</t>
  </si>
  <si>
    <t>One Unity Connection 11.x User - All user Features-eDelivery</t>
  </si>
  <si>
    <t>SW - Cena celkem v Kč bez DPH</t>
  </si>
  <si>
    <t>Software - podpora</t>
  </si>
  <si>
    <t>Servisní podpora 24x7xNBD na tři roky pro 190 ks licencí</t>
  </si>
  <si>
    <t>Servisní podpora 24x7xNBD na tři roky pro 20 ks licencí</t>
  </si>
  <si>
    <t>Servisní podpora 24x7xNBD na tři roky pro 48 ks licencí</t>
  </si>
  <si>
    <t>ZQM-M3Y</t>
  </si>
  <si>
    <t>Cena v Kč/ks/rok/bal bez DPH</t>
  </si>
  <si>
    <t xml:space="preserve">Servisní podpora 24x7xNBD na tři roky pro 1 balík licencí </t>
  </si>
  <si>
    <t>CP-7841-K9=</t>
  </si>
  <si>
    <t>Cisco IP Phone 7841</t>
  </si>
  <si>
    <t xml:space="preserve">Hardware Part #: CP-7841-K9=
</t>
  </si>
  <si>
    <t>Servisní podpora 24x7xNBD na jeden rok pro 230 ks zařízení</t>
  </si>
  <si>
    <t xml:space="preserve">Servisní podpora 24x7xNBD na tři roky pro 30 ks licencí </t>
  </si>
  <si>
    <t>UNITYCN11-STD-USR         DDSP-UPTS RemoteSupport</t>
  </si>
  <si>
    <t>Příloha č. 3 - Tabulka pro výpočet nabídkové ceny</t>
  </si>
  <si>
    <t>Účastník vyplní pouze zeleně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</si>
</sst>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4" fillId="0" borderId="2" xfId="0" applyFont="1" applyBorder="1"/>
    <xf numFmtId="4" fontId="4" fillId="0" borderId="3" xfId="0" applyNumberFormat="1" applyFont="1" applyBorder="1"/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0" fillId="0" borderId="5" xfId="0" applyFont="1" applyBorder="1"/>
    <xf numFmtId="4" fontId="4" fillId="0" borderId="4" xfId="0" applyNumberFormat="1" applyFont="1" applyBorder="1"/>
    <xf numFmtId="0" fontId="0" fillId="0" borderId="5" xfId="0" applyBorder="1"/>
    <xf numFmtId="0" fontId="4" fillId="0" borderId="6" xfId="0" applyFont="1" applyBorder="1"/>
    <xf numFmtId="0" fontId="0" fillId="0" borderId="7" xfId="0" applyBorder="1"/>
    <xf numFmtId="4" fontId="3" fillId="0" borderId="8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/>
    <xf numFmtId="4" fontId="1" fillId="0" borderId="3" xfId="0" applyNumberFormat="1" applyFont="1" applyBorder="1"/>
    <xf numFmtId="4" fontId="1" fillId="0" borderId="1" xfId="0" applyNumberFormat="1" applyFont="1" applyBorder="1"/>
    <xf numFmtId="0" fontId="3" fillId="0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/>
    <xf numFmtId="0" fontId="1" fillId="0" borderId="2" xfId="0" applyFont="1" applyBorder="1" applyAlignment="1">
      <alignment wrapText="1"/>
    </xf>
    <xf numFmtId="9" fontId="4" fillId="3" borderId="3" xfId="0" applyNumberFormat="1" applyFont="1" applyFill="1" applyBorder="1"/>
    <xf numFmtId="0" fontId="4" fillId="4" borderId="2" xfId="0" applyFont="1" applyFill="1" applyBorder="1"/>
    <xf numFmtId="0" fontId="0" fillId="4" borderId="5" xfId="0" applyFill="1" applyBorder="1"/>
    <xf numFmtId="4" fontId="4" fillId="4" borderId="3" xfId="0" applyNumberFormat="1" applyFont="1" applyFill="1" applyBorder="1"/>
    <xf numFmtId="0" fontId="4" fillId="0" borderId="2" xfId="0" applyFont="1" applyFill="1" applyBorder="1"/>
    <xf numFmtId="0" fontId="0" fillId="0" borderId="5" xfId="0" applyFill="1" applyBorder="1"/>
    <xf numFmtId="0" fontId="5" fillId="0" borderId="0" xfId="0" applyFont="1"/>
    <xf numFmtId="0" fontId="6" fillId="0" borderId="0" xfId="0" applyFont="1"/>
    <xf numFmtId="0" fontId="0" fillId="0" borderId="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workbookViewId="0">
      <selection activeCell="K12" sqref="K12"/>
    </sheetView>
  </sheetViews>
  <sheetFormatPr defaultRowHeight="15" x14ac:dyDescent="0.25"/>
  <cols>
    <col min="1" max="1" width="21.42578125" customWidth="1"/>
    <col min="2" max="2" width="48.7109375" customWidth="1"/>
    <col min="3" max="3" width="7.140625" customWidth="1"/>
    <col min="4" max="4" width="12.85546875" customWidth="1"/>
    <col min="5" max="5" width="13.42578125" customWidth="1"/>
  </cols>
  <sheetData>
    <row r="1" spans="1:7" x14ac:dyDescent="0.25">
      <c r="A1" s="2" t="s">
        <v>52</v>
      </c>
      <c r="B1" s="1"/>
      <c r="C1" s="1"/>
      <c r="D1" s="1"/>
      <c r="E1" s="1"/>
    </row>
    <row r="3" spans="1:7" ht="30" customHeight="1" thickBot="1" x14ac:dyDescent="0.3">
      <c r="A3" s="3" t="s">
        <v>0</v>
      </c>
      <c r="B3" s="3" t="s">
        <v>1</v>
      </c>
      <c r="C3" s="4" t="s">
        <v>2</v>
      </c>
      <c r="D3" s="5" t="s">
        <v>3</v>
      </c>
      <c r="E3" s="5" t="s">
        <v>4</v>
      </c>
    </row>
    <row r="4" spans="1:7" ht="15.75" thickBot="1" x14ac:dyDescent="0.3">
      <c r="A4" s="63" t="s">
        <v>46</v>
      </c>
      <c r="B4" s="7" t="s">
        <v>47</v>
      </c>
      <c r="C4" s="6">
        <v>230</v>
      </c>
      <c r="D4" s="9">
        <v>0</v>
      </c>
      <c r="E4" s="8">
        <f t="shared" ref="E4:E11" si="0">PRODUCT(C4:D4)</f>
        <v>0</v>
      </c>
    </row>
    <row r="5" spans="1:7" x14ac:dyDescent="0.25">
      <c r="A5" s="63" t="s">
        <v>5</v>
      </c>
      <c r="B5" s="34" t="s">
        <v>13</v>
      </c>
      <c r="C5" s="6">
        <v>20</v>
      </c>
      <c r="D5" s="9">
        <v>0</v>
      </c>
      <c r="E5" s="8">
        <f t="shared" si="0"/>
        <v>0</v>
      </c>
    </row>
    <row r="6" spans="1:7" x14ac:dyDescent="0.25">
      <c r="A6" s="11" t="s">
        <v>6</v>
      </c>
      <c r="B6" s="12" t="s">
        <v>14</v>
      </c>
      <c r="C6" s="10">
        <v>20</v>
      </c>
      <c r="D6" s="14">
        <v>0</v>
      </c>
      <c r="E6" s="13">
        <f t="shared" si="0"/>
        <v>0</v>
      </c>
    </row>
    <row r="7" spans="1:7" x14ac:dyDescent="0.25">
      <c r="A7" s="16" t="s">
        <v>15</v>
      </c>
      <c r="B7" s="17" t="s">
        <v>16</v>
      </c>
      <c r="C7" s="15">
        <v>2</v>
      </c>
      <c r="D7" s="19">
        <v>0</v>
      </c>
      <c r="E7" s="18">
        <f t="shared" si="0"/>
        <v>0</v>
      </c>
    </row>
    <row r="8" spans="1:7" x14ac:dyDescent="0.25">
      <c r="A8" s="16" t="s">
        <v>17</v>
      </c>
      <c r="B8" s="21" t="s">
        <v>18</v>
      </c>
      <c r="C8" s="20">
        <v>2</v>
      </c>
      <c r="D8" s="23">
        <v>0</v>
      </c>
      <c r="E8" s="22">
        <f t="shared" si="0"/>
        <v>0</v>
      </c>
    </row>
    <row r="9" spans="1:7" ht="23.25" x14ac:dyDescent="0.25">
      <c r="A9" s="16" t="s">
        <v>19</v>
      </c>
      <c r="B9" s="64" t="s">
        <v>20</v>
      </c>
      <c r="C9" s="24">
        <v>10</v>
      </c>
      <c r="D9" s="26">
        <v>0</v>
      </c>
      <c r="E9" s="25">
        <f t="shared" si="0"/>
        <v>0</v>
      </c>
    </row>
    <row r="10" spans="1:7" x14ac:dyDescent="0.25">
      <c r="A10" s="28" t="s">
        <v>21</v>
      </c>
      <c r="B10" s="29" t="s">
        <v>22</v>
      </c>
      <c r="C10" s="27">
        <v>20</v>
      </c>
      <c r="D10" s="31">
        <v>0</v>
      </c>
      <c r="E10" s="30">
        <f t="shared" si="0"/>
        <v>0</v>
      </c>
    </row>
    <row r="11" spans="1:7" x14ac:dyDescent="0.25">
      <c r="A11" s="33" t="s">
        <v>23</v>
      </c>
      <c r="B11" s="34" t="s">
        <v>24</v>
      </c>
      <c r="C11" s="32">
        <v>15</v>
      </c>
      <c r="D11" s="36">
        <v>0</v>
      </c>
      <c r="E11" s="35">
        <f t="shared" si="0"/>
        <v>0</v>
      </c>
    </row>
    <row r="12" spans="1:7" x14ac:dyDescent="0.25">
      <c r="A12" s="46"/>
      <c r="B12" s="47"/>
      <c r="C12" s="47"/>
      <c r="D12" s="47"/>
      <c r="E12" s="48"/>
    </row>
    <row r="13" spans="1:7" x14ac:dyDescent="0.25">
      <c r="A13" s="49" t="s">
        <v>7</v>
      </c>
      <c r="B13" s="47"/>
      <c r="C13" s="47"/>
      <c r="D13" s="47"/>
      <c r="E13" s="50">
        <f>SUM(E4:E11)</f>
        <v>0</v>
      </c>
    </row>
    <row r="14" spans="1:7" x14ac:dyDescent="0.25">
      <c r="A14" s="46"/>
      <c r="B14" s="47"/>
      <c r="C14" s="47"/>
      <c r="D14" s="47"/>
      <c r="E14" s="48"/>
      <c r="G14" s="80"/>
    </row>
    <row r="15" spans="1:7" ht="45" customHeight="1" x14ac:dyDescent="0.25">
      <c r="A15" s="38" t="s">
        <v>0</v>
      </c>
      <c r="B15" s="38" t="s">
        <v>1</v>
      </c>
      <c r="C15" s="39" t="s">
        <v>2</v>
      </c>
      <c r="D15" s="40" t="s">
        <v>8</v>
      </c>
      <c r="E15" s="40" t="s">
        <v>4</v>
      </c>
    </row>
    <row r="16" spans="1:7" ht="30" customHeight="1" x14ac:dyDescent="0.25">
      <c r="A16" s="41" t="s">
        <v>48</v>
      </c>
      <c r="B16" s="37" t="s">
        <v>49</v>
      </c>
      <c r="C16" s="42">
        <v>230</v>
      </c>
      <c r="D16" s="43">
        <v>0</v>
      </c>
      <c r="E16" s="44">
        <f t="shared" ref="E16:E19" si="1">PRODUCT(C16:D16)</f>
        <v>0</v>
      </c>
    </row>
    <row r="17" spans="1:5" ht="30" customHeight="1" x14ac:dyDescent="0.25">
      <c r="A17" s="45" t="s">
        <v>9</v>
      </c>
      <c r="B17" s="37" t="s">
        <v>25</v>
      </c>
      <c r="C17" s="42">
        <v>20</v>
      </c>
      <c r="D17" s="43">
        <v>0</v>
      </c>
      <c r="E17" s="44">
        <f t="shared" si="1"/>
        <v>0</v>
      </c>
    </row>
    <row r="18" spans="1:5" ht="30" customHeight="1" x14ac:dyDescent="0.25">
      <c r="A18" s="51" t="s">
        <v>10</v>
      </c>
      <c r="B18" s="37" t="s">
        <v>25</v>
      </c>
      <c r="C18" s="42">
        <v>20</v>
      </c>
      <c r="D18" s="43">
        <v>0</v>
      </c>
      <c r="E18" s="44">
        <f t="shared" si="1"/>
        <v>0</v>
      </c>
    </row>
    <row r="19" spans="1:5" ht="30" customHeight="1" x14ac:dyDescent="0.25">
      <c r="A19" s="69" t="s">
        <v>26</v>
      </c>
      <c r="B19" s="37" t="s">
        <v>28</v>
      </c>
      <c r="C19" s="42">
        <v>6</v>
      </c>
      <c r="D19" s="43">
        <v>0</v>
      </c>
      <c r="E19" s="44">
        <f t="shared" si="1"/>
        <v>0</v>
      </c>
    </row>
    <row r="20" spans="1:5" x14ac:dyDescent="0.25">
      <c r="A20" s="55"/>
      <c r="B20" s="56"/>
      <c r="C20" s="56"/>
      <c r="D20" s="56"/>
      <c r="E20" s="57"/>
    </row>
    <row r="21" spans="1:5" x14ac:dyDescent="0.25">
      <c r="A21" s="49" t="s">
        <v>27</v>
      </c>
      <c r="B21" s="58"/>
      <c r="C21" s="58"/>
      <c r="D21" s="58"/>
      <c r="E21" s="50">
        <f>SUM(E16:E19)</f>
        <v>0</v>
      </c>
    </row>
    <row r="22" spans="1:5" s="1" customFormat="1" x14ac:dyDescent="0.25">
      <c r="A22" s="49"/>
      <c r="B22" s="58"/>
      <c r="C22" s="58"/>
      <c r="D22" s="58"/>
      <c r="E22" s="50"/>
    </row>
    <row r="23" spans="1:5" s="1" customFormat="1" ht="24.75" x14ac:dyDescent="0.25">
      <c r="A23" s="52" t="s">
        <v>35</v>
      </c>
      <c r="B23" s="52" t="s">
        <v>1</v>
      </c>
      <c r="C23" s="53" t="s">
        <v>2</v>
      </c>
      <c r="D23" s="54" t="s">
        <v>3</v>
      </c>
      <c r="E23" s="54" t="s">
        <v>4</v>
      </c>
    </row>
    <row r="24" spans="1:5" s="1" customFormat="1" x14ac:dyDescent="0.25">
      <c r="A24" s="34" t="s">
        <v>29</v>
      </c>
      <c r="B24" s="34" t="s">
        <v>30</v>
      </c>
      <c r="C24" s="42">
        <v>230</v>
      </c>
      <c r="D24" s="70">
        <v>0</v>
      </c>
      <c r="E24" s="68">
        <f>PRODUCT(C24:D24)</f>
        <v>0</v>
      </c>
    </row>
    <row r="25" spans="1:5" s="1" customFormat="1" x14ac:dyDescent="0.25">
      <c r="A25" s="34" t="s">
        <v>29</v>
      </c>
      <c r="B25" s="34" t="s">
        <v>30</v>
      </c>
      <c r="C25" s="42">
        <v>20</v>
      </c>
      <c r="D25" s="70">
        <v>0</v>
      </c>
      <c r="E25" s="68">
        <f>PRODUCT(C25:D25)</f>
        <v>0</v>
      </c>
    </row>
    <row r="26" spans="1:5" s="1" customFormat="1" x14ac:dyDescent="0.25">
      <c r="A26" s="34" t="s">
        <v>31</v>
      </c>
      <c r="B26" s="34" t="s">
        <v>32</v>
      </c>
      <c r="C26" s="42">
        <v>48</v>
      </c>
      <c r="D26" s="70">
        <v>0</v>
      </c>
      <c r="E26" s="68">
        <f>PRODUCT(C26:D26)</f>
        <v>0</v>
      </c>
    </row>
    <row r="27" spans="1:5" x14ac:dyDescent="0.25">
      <c r="A27" s="34" t="s">
        <v>33</v>
      </c>
      <c r="B27" s="34" t="s">
        <v>34</v>
      </c>
      <c r="C27" s="65">
        <v>20</v>
      </c>
      <c r="D27" s="70">
        <v>0</v>
      </c>
      <c r="E27" s="68">
        <f>PRODUCT(C27:D27)</f>
        <v>0</v>
      </c>
    </row>
    <row r="28" spans="1:5" ht="15" customHeight="1" x14ac:dyDescent="0.25">
      <c r="A28" s="34" t="s">
        <v>36</v>
      </c>
      <c r="B28" s="34" t="s">
        <v>37</v>
      </c>
      <c r="C28" s="65">
        <v>30</v>
      </c>
      <c r="D28" s="70">
        <v>0</v>
      </c>
      <c r="E28" s="68">
        <f>PRODUCT(C28:D28)</f>
        <v>0</v>
      </c>
    </row>
    <row r="29" spans="1:5" s="1" customFormat="1" ht="15" customHeight="1" x14ac:dyDescent="0.25">
      <c r="A29" s="66"/>
      <c r="B29" s="34"/>
      <c r="C29" s="65"/>
      <c r="D29" s="68"/>
      <c r="E29" s="68"/>
    </row>
    <row r="30" spans="1:5" s="1" customFormat="1" ht="15" customHeight="1" x14ac:dyDescent="0.25">
      <c r="A30" s="49" t="s">
        <v>38</v>
      </c>
      <c r="B30" s="60"/>
      <c r="C30" s="60"/>
      <c r="D30" s="60"/>
      <c r="E30" s="50">
        <f>SUM(E24:E28)</f>
        <v>0</v>
      </c>
    </row>
    <row r="31" spans="1:5" s="1" customFormat="1" ht="15" customHeight="1" x14ac:dyDescent="0.25">
      <c r="A31" s="49"/>
      <c r="B31" s="60"/>
      <c r="C31" s="60"/>
      <c r="D31" s="60"/>
      <c r="E31" s="50"/>
    </row>
    <row r="32" spans="1:5" s="1" customFormat="1" ht="45" customHeight="1" x14ac:dyDescent="0.25">
      <c r="A32" s="52" t="s">
        <v>39</v>
      </c>
      <c r="B32" s="52" t="s">
        <v>1</v>
      </c>
      <c r="C32" s="53" t="s">
        <v>2</v>
      </c>
      <c r="D32" s="54" t="s">
        <v>44</v>
      </c>
      <c r="E32" s="54" t="s">
        <v>4</v>
      </c>
    </row>
    <row r="33" spans="1:5" s="1" customFormat="1" ht="15" customHeight="1" x14ac:dyDescent="0.25">
      <c r="A33" s="66" t="s">
        <v>29</v>
      </c>
      <c r="B33" s="37" t="s">
        <v>40</v>
      </c>
      <c r="C33" s="42">
        <v>690</v>
      </c>
      <c r="D33" s="70">
        <v>0</v>
      </c>
      <c r="E33" s="68">
        <f>PRODUCT(C33:D33)</f>
        <v>0</v>
      </c>
    </row>
    <row r="34" spans="1:5" s="1" customFormat="1" ht="15" customHeight="1" x14ac:dyDescent="0.25">
      <c r="A34" s="66" t="s">
        <v>29</v>
      </c>
      <c r="B34" s="37" t="s">
        <v>41</v>
      </c>
      <c r="C34" s="42">
        <v>60</v>
      </c>
      <c r="D34" s="70">
        <v>0</v>
      </c>
      <c r="E34" s="68">
        <f>PRODUCT(C34:D34)</f>
        <v>0</v>
      </c>
    </row>
    <row r="35" spans="1:5" s="1" customFormat="1" ht="15" customHeight="1" x14ac:dyDescent="0.25">
      <c r="A35" s="66" t="s">
        <v>31</v>
      </c>
      <c r="B35" s="37" t="s">
        <v>42</v>
      </c>
      <c r="C35" s="42">
        <v>144</v>
      </c>
      <c r="D35" s="70">
        <v>0</v>
      </c>
      <c r="E35" s="68">
        <f>PRODUCT(C35:D35)</f>
        <v>0</v>
      </c>
    </row>
    <row r="36" spans="1:5" s="1" customFormat="1" ht="15" customHeight="1" x14ac:dyDescent="0.25">
      <c r="A36" s="66" t="s">
        <v>43</v>
      </c>
      <c r="B36" s="37" t="s">
        <v>45</v>
      </c>
      <c r="C36" s="42">
        <v>3</v>
      </c>
      <c r="D36" s="70">
        <v>0</v>
      </c>
      <c r="E36" s="68">
        <f>PRODUCT(C36:D36)</f>
        <v>0</v>
      </c>
    </row>
    <row r="37" spans="1:5" s="1" customFormat="1" ht="30" customHeight="1" x14ac:dyDescent="0.25">
      <c r="A37" s="71" t="s">
        <v>51</v>
      </c>
      <c r="B37" s="37" t="s">
        <v>50</v>
      </c>
      <c r="C37" s="42">
        <v>90</v>
      </c>
      <c r="D37" s="70">
        <v>0</v>
      </c>
      <c r="E37" s="68">
        <f>PRODUCT(C37:D37)</f>
        <v>0</v>
      </c>
    </row>
    <row r="38" spans="1:5" s="1" customFormat="1" ht="15" customHeight="1" x14ac:dyDescent="0.25">
      <c r="A38" s="66"/>
      <c r="B38" s="37"/>
      <c r="C38" s="42"/>
      <c r="D38" s="68"/>
      <c r="E38" s="68"/>
    </row>
    <row r="39" spans="1:5" s="1" customFormat="1" ht="15" customHeight="1" x14ac:dyDescent="0.25">
      <c r="A39" s="49" t="s">
        <v>38</v>
      </c>
      <c r="B39" s="60"/>
      <c r="C39" s="60"/>
      <c r="D39" s="60"/>
      <c r="E39" s="50">
        <f>SUM(E33:E37)</f>
        <v>0</v>
      </c>
    </row>
    <row r="40" spans="1:5" s="1" customFormat="1" ht="15" customHeight="1" x14ac:dyDescent="0.25">
      <c r="A40" s="61"/>
      <c r="B40" s="62"/>
      <c r="C40" s="62"/>
      <c r="D40" s="62"/>
      <c r="E40" s="59"/>
    </row>
    <row r="41" spans="1:5" ht="25.5" customHeight="1" x14ac:dyDescent="0.25">
      <c r="A41" s="73" t="s">
        <v>4</v>
      </c>
      <c r="B41" s="74"/>
      <c r="C41" s="74"/>
      <c r="D41" s="74"/>
      <c r="E41" s="75">
        <f>SUM(E13,E21,E30,E39)</f>
        <v>0</v>
      </c>
    </row>
    <row r="42" spans="1:5" x14ac:dyDescent="0.25">
      <c r="A42" s="76" t="s">
        <v>11</v>
      </c>
      <c r="B42" s="77"/>
      <c r="C42" s="77"/>
      <c r="D42" s="77"/>
      <c r="E42" s="72"/>
    </row>
    <row r="43" spans="1:5" x14ac:dyDescent="0.25">
      <c r="A43" s="49" t="s">
        <v>12</v>
      </c>
      <c r="B43" s="60"/>
      <c r="C43" s="60"/>
      <c r="D43" s="60"/>
      <c r="E43" s="50">
        <f>PRODUCT(E42,E41)</f>
        <v>0</v>
      </c>
    </row>
    <row r="44" spans="1:5" x14ac:dyDescent="0.25">
      <c r="A44" s="49" t="s">
        <v>4</v>
      </c>
      <c r="B44" s="60"/>
      <c r="C44" s="60"/>
      <c r="D44" s="60"/>
      <c r="E44" s="67">
        <f>SUM(E41,E43)</f>
        <v>0</v>
      </c>
    </row>
    <row r="46" spans="1:5" s="79" customFormat="1" ht="12" x14ac:dyDescent="0.2">
      <c r="A46" s="78" t="s">
        <v>53</v>
      </c>
    </row>
  </sheetData>
  <pageMargins left="0.7" right="0.7" top="0.78740157499999996" bottom="0.78740157499999996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10FBD3CB5E1541A8CF089457FC3B40" ma:contentTypeVersion="" ma:contentTypeDescription="Vytvoří nový dokument" ma:contentTypeScope="" ma:versionID="b87e47cc904419b88acda2f644abbc7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C44CD10D-7B57-4978-AFDF-099D4CA21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FE75DF-3663-495C-8404-F28736E304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B8AA2B-BEC7-445B-838B-9285DBD04F40}">
  <ds:schemaRefs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$ListId:dokumentyvz;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Štěpánková Martina</cp:lastModifiedBy>
  <cp:lastPrinted>2018-11-19T09:51:41Z</cp:lastPrinted>
  <dcterms:created xsi:type="dcterms:W3CDTF">2018-03-09T10:07:38Z</dcterms:created>
  <dcterms:modified xsi:type="dcterms:W3CDTF">2018-11-23T12:33:34Z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0x010100B410FBD3CB5E1541A8CF089457FC3B40</vt:lpwstr>
  </property>
</Properties>
</file>